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4035" yWindow="-16260" windowWidth="20730" windowHeight="11700" activeTab="1"/>
  </bookViews>
  <sheets>
    <sheet name="Instructions" sheetId="4" r:id="rId1"/>
    <sheet name="Suivi" sheetId="5" r:id="rId2"/>
    <sheet name="Exemple" sheetId="7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7" l="1"/>
  <c r="E27" i="7"/>
  <c r="E21" i="7"/>
  <c r="E15" i="7"/>
  <c r="E14" i="7"/>
  <c r="E6" i="7"/>
  <c r="E30" i="5"/>
  <c r="F30" i="5"/>
  <c r="G30" i="5"/>
  <c r="H30" i="5"/>
  <c r="D30" i="5"/>
  <c r="D30" i="7"/>
  <c r="H27" i="5"/>
  <c r="H29" i="5" s="1"/>
  <c r="H21" i="5"/>
  <c r="H15" i="5"/>
  <c r="H14" i="5"/>
  <c r="G27" i="5"/>
  <c r="G29" i="5" s="1"/>
  <c r="G21" i="5"/>
  <c r="G15" i="5"/>
  <c r="G14" i="5"/>
  <c r="D27" i="7"/>
  <c r="D21" i="7"/>
  <c r="D15" i="7"/>
  <c r="D14" i="7"/>
  <c r="D29" i="7" l="1"/>
  <c r="E29" i="7"/>
  <c r="F27" i="5" l="1"/>
  <c r="E27" i="5"/>
  <c r="D27" i="5"/>
  <c r="E21" i="5"/>
  <c r="F21" i="5"/>
  <c r="D21" i="5"/>
  <c r="E14" i="5"/>
  <c r="F14" i="5"/>
  <c r="D14" i="5"/>
  <c r="E15" i="5"/>
  <c r="F15" i="5"/>
  <c r="D15" i="5"/>
  <c r="D29" i="5" l="1"/>
  <c r="E29" i="5"/>
  <c r="F29" i="5"/>
</calcChain>
</file>

<file path=xl/sharedStrings.xml><?xml version="1.0" encoding="utf-8"?>
<sst xmlns="http://schemas.openxmlformats.org/spreadsheetml/2006/main" count="92" uniqueCount="59">
  <si>
    <t>Date de péremption</t>
  </si>
  <si>
    <t>ID livraison</t>
  </si>
  <si>
    <t>Date de sortie du congélateur</t>
  </si>
  <si>
    <t>Heure de sortie du congélateur</t>
  </si>
  <si>
    <t>Date limite de vaccination</t>
  </si>
  <si>
    <t>Heure limite de vaccination</t>
  </si>
  <si>
    <t>Heure de chargement dans le transport</t>
  </si>
  <si>
    <t>Date de chargement dans le transport</t>
  </si>
  <si>
    <t>Temps de transport depuis l'officine</t>
  </si>
  <si>
    <t>Temps écoulé à température ambiante dans l'établissement</t>
  </si>
  <si>
    <t>Informations lot</t>
  </si>
  <si>
    <t>Suivi des vaccins contre la Covid-19</t>
  </si>
  <si>
    <t>Envoyer le fichier complété à fichesuivi-covid19@santepubliquefrance.fr</t>
  </si>
  <si>
    <t>FINESS géographique de l'établissement de vaccination</t>
  </si>
  <si>
    <t>Etablissement de vaccination</t>
  </si>
  <si>
    <t>Heure d'expédition vers l'établissement de vaccination</t>
  </si>
  <si>
    <t>Date de réception dans l'établissement de vaccination</t>
  </si>
  <si>
    <t>Heure de réception dans l'établissement de vaccination</t>
  </si>
  <si>
    <t>Date d'expédition vers l'établissement de vaccination</t>
  </si>
  <si>
    <t>Nombre de flacons</t>
  </si>
  <si>
    <t>Commentaires</t>
  </si>
  <si>
    <t>Numéros de lots des lots présents dans le colis</t>
  </si>
  <si>
    <t>Livraison 2</t>
  </si>
  <si>
    <t>Livraison 3</t>
  </si>
  <si>
    <t>Temps de transport total</t>
  </si>
  <si>
    <t>Temps total écoulé à température ambiante</t>
  </si>
  <si>
    <t>Dépositaire ou PUI d'établissement pivot</t>
  </si>
  <si>
    <t>Temps écoulé à température ambiante chez le dépositaire ou dans l'établissement pivot</t>
  </si>
  <si>
    <t>Légende</t>
  </si>
  <si>
    <t>Case à remplir</t>
  </si>
  <si>
    <t>Case calculée</t>
  </si>
  <si>
    <t>Remplir une colonne par établissement, juste après la livraison, en s'appuyant sur les informations de la fiche suiveuse</t>
  </si>
  <si>
    <t>Respecter les formats de date et heure imposés</t>
  </si>
  <si>
    <t>Livraison 1</t>
  </si>
  <si>
    <t>ALLOGA 69</t>
  </si>
  <si>
    <t>XXX</t>
  </si>
  <si>
    <t>RAS</t>
  </si>
  <si>
    <t>Date de réception dans l'établissement livré</t>
  </si>
  <si>
    <t>Heure de réception dans l''établissement livré</t>
  </si>
  <si>
    <t>Temps de transport depuis l'ES Pivot</t>
  </si>
  <si>
    <t>PUI de l'ES PIVOT</t>
  </si>
  <si>
    <t>Temps écoulé à température ambiante après livraison</t>
  </si>
  <si>
    <t>Etablissement livré (officine ou PUI)</t>
  </si>
  <si>
    <t>Le pharmacien de l'officine ou de la PUI est responsable du bon remplissage de ce fichier</t>
  </si>
  <si>
    <t>Ajouter autant de colonnes que nécessaire</t>
  </si>
  <si>
    <t>FINESS géographique de l'officine ou de la PUI destinatrice (N/A flux B)</t>
  </si>
  <si>
    <t>Etablissement pivot ou dépositaire</t>
  </si>
  <si>
    <t>Heure de réception dans l'établissement livré</t>
  </si>
  <si>
    <t>Livraison 4</t>
  </si>
  <si>
    <t>Livraison 5</t>
  </si>
  <si>
    <t>Pour une officine : envoyer le fichier après chaque livraison</t>
  </si>
  <si>
    <t>Pour une PUI d'établissement pivot : envoyer un fichier par semaine</t>
  </si>
  <si>
    <t>Instructions générales</t>
  </si>
  <si>
    <t>Instructions détaillées</t>
  </si>
  <si>
    <t>Crevaison entre l'officine et l'établissement</t>
  </si>
  <si>
    <t xml:space="preserve">Date limite de vaccination </t>
  </si>
  <si>
    <t xml:space="preserve">Heure limite de vaccination </t>
  </si>
  <si>
    <t>Temps écoulé à température ambiante chez le dépositaire ( = 10 minutes)</t>
  </si>
  <si>
    <t>Info dépositaire (la pharmacie référente de l'EHPAD retranscrit les informations de l'étiquette colis)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</si>
</sst>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;&quot;-&quot;"/>
    <numFmt numFmtId="165" formatCode="[$-F400]h:mm:ss\ AM/PM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3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u/>
      <sz val="11"/>
      <color theme="6"/>
      <name val="Arial"/>
      <family val="2"/>
      <scheme val="minor"/>
    </font>
    <font>
      <b/>
      <sz val="22"/>
      <name val="Georgia"/>
      <family val="2"/>
      <scheme val="major"/>
    </font>
    <font>
      <sz val="11"/>
      <color rgb="FF0000FF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rgb="FF003366"/>
      <name val="Arial"/>
      <family val="2"/>
      <scheme val="minor"/>
    </font>
    <font>
      <b/>
      <sz val="2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00206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CBA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rgb="FF3F3F3F"/>
      </top>
      <bottom style="hair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7F7F7F"/>
      </bottom>
      <diagonal/>
    </border>
    <border>
      <left/>
      <right/>
      <top style="thick">
        <color rgb="FF4D4D4D"/>
      </top>
      <bottom style="thick">
        <color rgb="FF4D4D4D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</borders>
  <cellStyleXfs count="24">
    <xf numFmtId="0" fontId="0" fillId="0" borderId="0"/>
    <xf numFmtId="0" fontId="10" fillId="0" borderId="0" applyNumberFormat="0" applyAlignment="0" applyProtection="0"/>
    <xf numFmtId="0" fontId="3" fillId="0" borderId="6" applyNumberFormat="0" applyAlignment="0" applyProtection="0"/>
    <xf numFmtId="0" fontId="7" fillId="8" borderId="0" applyNumberFormat="0" applyAlignment="0" applyProtection="0">
      <alignment vertical="center"/>
    </xf>
    <xf numFmtId="0" fontId="2" fillId="2" borderId="1" applyNumberFormat="0" applyProtection="0">
      <alignment vertical="center"/>
    </xf>
    <xf numFmtId="0" fontId="15" fillId="0" borderId="0" applyNumberFormat="0" applyAlignment="0" applyProtection="0">
      <alignment vertical="center"/>
    </xf>
    <xf numFmtId="0" fontId="1" fillId="10" borderId="0" applyNumberFormat="0" applyAlignment="0" applyProtection="0">
      <alignment vertical="center"/>
    </xf>
    <xf numFmtId="0" fontId="11" fillId="3" borderId="0" applyNumberFormat="0" applyBorder="0" applyAlignment="0" applyProtection="0"/>
    <xf numFmtId="0" fontId="4" fillId="4" borderId="2" applyNumberFormat="0" applyAlignment="0" applyProtection="0"/>
    <xf numFmtId="0" fontId="5" fillId="5" borderId="2" applyNumberFormat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0" applyNumberFormat="0" applyFill="0" applyBorder="0" applyAlignment="0" applyProtection="0"/>
    <xf numFmtId="0" fontId="1" fillId="7" borderId="5" applyNumberFormat="0" applyFon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Alignment="0" applyProtection="0"/>
    <xf numFmtId="0" fontId="3" fillId="9" borderId="0" applyNumberFormat="0" applyAlignment="0" applyProtection="0">
      <alignment vertical="center"/>
    </xf>
    <xf numFmtId="0" fontId="3" fillId="0" borderId="7" applyNumberFormat="0" applyAlignment="0" applyProtection="0"/>
    <xf numFmtId="0" fontId="12" fillId="0" borderId="0" applyNumberFormat="0" applyAlignment="0" applyProtection="0">
      <alignment vertical="center"/>
    </xf>
    <xf numFmtId="0" fontId="13" fillId="0" borderId="0" applyNumberFormat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16" fillId="0" borderId="0" applyNumberFormat="0" applyAlignment="0" applyProtection="0">
      <alignment vertical="center"/>
    </xf>
    <xf numFmtId="0" fontId="12" fillId="11" borderId="0" applyNumberFormat="0" applyBorder="0" applyAlignment="0" applyProtection="0"/>
    <xf numFmtId="0" fontId="12" fillId="12" borderId="0" applyNumberFormat="0" applyBorder="0" applyAlignment="0" applyProtection="0"/>
  </cellStyleXfs>
  <cellXfs count="48">
    <xf numFmtId="0" fontId="0" fillId="0" borderId="0" xfId="0"/>
    <xf numFmtId="0" fontId="7" fillId="13" borderId="8" xfId="0" applyFont="1" applyFill="1" applyBorder="1"/>
    <xf numFmtId="0" fontId="18" fillId="0" borderId="0" xfId="0" applyFont="1"/>
    <xf numFmtId="0" fontId="7" fillId="13" borderId="9" xfId="0" applyFont="1" applyFill="1" applyBorder="1"/>
    <xf numFmtId="0" fontId="7" fillId="13" borderId="12" xfId="0" applyFont="1" applyFill="1" applyBorder="1"/>
    <xf numFmtId="0" fontId="17" fillId="14" borderId="11" xfId="0" applyFont="1" applyFill="1" applyBorder="1" applyAlignment="1">
      <alignment vertical="center" wrapText="1"/>
    </xf>
    <xf numFmtId="0" fontId="17" fillId="14" borderId="10" xfId="0" applyFont="1" applyFill="1" applyBorder="1" applyAlignment="1">
      <alignment vertical="center" wrapText="1"/>
    </xf>
    <xf numFmtId="0" fontId="17" fillId="14" borderId="14" xfId="0" applyFont="1" applyFill="1" applyBorder="1" applyAlignment="1">
      <alignment vertical="center" wrapText="1"/>
    </xf>
    <xf numFmtId="0" fontId="17" fillId="14" borderId="9" xfId="0" applyFont="1" applyFill="1" applyBorder="1" applyAlignment="1">
      <alignment vertical="center" wrapText="1"/>
    </xf>
    <xf numFmtId="0" fontId="17" fillId="14" borderId="13" xfId="0" applyFont="1" applyFill="1" applyBorder="1" applyAlignment="1">
      <alignment vertical="center" wrapText="1"/>
    </xf>
    <xf numFmtId="0" fontId="17" fillId="14" borderId="8" xfId="0" applyFont="1" applyFill="1" applyBorder="1" applyAlignment="1">
      <alignment vertical="center" wrapText="1"/>
    </xf>
    <xf numFmtId="0" fontId="0" fillId="16" borderId="0" xfId="0" applyFill="1"/>
    <xf numFmtId="0" fontId="0" fillId="15" borderId="0" xfId="0" applyFill="1"/>
    <xf numFmtId="0" fontId="19" fillId="0" borderId="0" xfId="0" applyFont="1"/>
    <xf numFmtId="0" fontId="15" fillId="16" borderId="11" xfId="0" applyFont="1" applyFill="1" applyBorder="1" applyAlignment="1">
      <alignment horizontal="right"/>
    </xf>
    <xf numFmtId="164" fontId="0" fillId="16" borderId="1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15" fillId="16" borderId="11" xfId="0" applyNumberFormat="1" applyFont="1" applyFill="1" applyBorder="1" applyAlignment="1">
      <alignment horizontal="right"/>
    </xf>
    <xf numFmtId="165" fontId="0" fillId="16" borderId="11" xfId="0" applyNumberFormat="1" applyFont="1" applyFill="1" applyBorder="1" applyAlignment="1">
      <alignment horizontal="right"/>
    </xf>
    <xf numFmtId="164" fontId="0" fillId="15" borderId="11" xfId="0" applyNumberFormat="1" applyFont="1" applyFill="1" applyBorder="1" applyAlignment="1">
      <alignment horizontal="right"/>
    </xf>
    <xf numFmtId="165" fontId="0" fillId="15" borderId="11" xfId="0" applyNumberFormat="1" applyFont="1" applyFill="1" applyBorder="1" applyAlignment="1">
      <alignment horizontal="right"/>
    </xf>
    <xf numFmtId="0" fontId="0" fillId="16" borderId="11" xfId="0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right"/>
    </xf>
    <xf numFmtId="165" fontId="0" fillId="16" borderId="10" xfId="0" applyNumberFormat="1" applyFont="1" applyFill="1" applyBorder="1" applyAlignment="1">
      <alignment horizontal="right"/>
    </xf>
    <xf numFmtId="0" fontId="7" fillId="13" borderId="12" xfId="0" applyFont="1" applyFill="1" applyBorder="1" applyAlignment="1">
      <alignment horizontal="left"/>
    </xf>
    <xf numFmtId="0" fontId="12" fillId="16" borderId="11" xfId="0" applyFont="1" applyFill="1" applyBorder="1"/>
    <xf numFmtId="164" fontId="12" fillId="16" borderId="11" xfId="0" applyNumberFormat="1" applyFont="1" applyFill="1" applyBorder="1"/>
    <xf numFmtId="0" fontId="12" fillId="16" borderId="11" xfId="0" applyFont="1" applyFill="1" applyBorder="1" applyAlignment="1">
      <alignment horizontal="right"/>
    </xf>
    <xf numFmtId="164" fontId="12" fillId="16" borderId="14" xfId="0" applyNumberFormat="1" applyFont="1" applyFill="1" applyBorder="1"/>
    <xf numFmtId="165" fontId="12" fillId="16" borderId="11" xfId="0" applyNumberFormat="1" applyFont="1" applyFill="1" applyBorder="1"/>
    <xf numFmtId="164" fontId="12" fillId="15" borderId="11" xfId="0" applyNumberFormat="1" applyFont="1" applyFill="1" applyBorder="1"/>
    <xf numFmtId="165" fontId="12" fillId="15" borderId="11" xfId="0" applyNumberFormat="1" applyFont="1" applyFill="1" applyBorder="1"/>
    <xf numFmtId="21" fontId="12" fillId="16" borderId="11" xfId="0" applyNumberFormat="1" applyFont="1" applyFill="1" applyBorder="1"/>
    <xf numFmtId="165" fontId="12" fillId="16" borderId="10" xfId="0" applyNumberFormat="1" applyFont="1" applyFill="1" applyBorder="1"/>
    <xf numFmtId="164" fontId="12" fillId="16" borderId="14" xfId="0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Font="1"/>
    <xf numFmtId="165" fontId="0" fillId="15" borderId="12" xfId="0" applyNumberFormat="1" applyFill="1" applyBorder="1" applyAlignment="1">
      <alignment horizontal="right"/>
    </xf>
    <xf numFmtId="0" fontId="12" fillId="16" borderId="12" xfId="0" applyFont="1" applyFill="1" applyBorder="1"/>
    <xf numFmtId="164" fontId="12" fillId="16" borderId="12" xfId="0" applyNumberFormat="1" applyFont="1" applyFill="1" applyBorder="1"/>
    <xf numFmtId="0" fontId="12" fillId="16" borderId="12" xfId="0" applyFont="1" applyFill="1" applyBorder="1" applyAlignment="1">
      <alignment horizontal="right"/>
    </xf>
    <xf numFmtId="165" fontId="12" fillId="16" borderId="12" xfId="0" applyNumberFormat="1" applyFont="1" applyFill="1" applyBorder="1"/>
    <xf numFmtId="164" fontId="12" fillId="15" borderId="12" xfId="0" applyNumberFormat="1" applyFont="1" applyFill="1" applyBorder="1"/>
    <xf numFmtId="165" fontId="12" fillId="15" borderId="12" xfId="0" applyNumberFormat="1" applyFont="1" applyFill="1" applyBorder="1"/>
    <xf numFmtId="21" fontId="12" fillId="16" borderId="12" xfId="0" applyNumberFormat="1" applyFont="1" applyFill="1" applyBorder="1"/>
    <xf numFmtId="164" fontId="12" fillId="16" borderId="14" xfId="0" applyNumberFormat="1" applyFont="1" applyFill="1" applyBorder="1" applyAlignment="1">
      <alignment wrapText="1"/>
    </xf>
    <xf numFmtId="0" fontId="3" fillId="14" borderId="11" xfId="0" applyFont="1" applyFill="1" applyBorder="1" applyAlignment="1">
      <alignment vertical="center" wrapText="1"/>
    </xf>
    <xf numFmtId="0" fontId="3" fillId="14" borderId="13" xfId="0" applyFont="1" applyFill="1" applyBorder="1" applyAlignment="1">
      <alignment vertical="center" wrapText="1"/>
    </xf>
  </cellXfs>
  <cellStyles count="24">
    <cellStyle name="Accent4" xfId="22" builtinId="41" customBuiltin="1"/>
    <cellStyle name="Accent6" xfId="23" builtinId="49" customBuiltin="1"/>
    <cellStyle name="Avertissement" xfId="12" builtinId="11" hidden="1"/>
    <cellStyle name="Calcul" xfId="9" builtinId="22" hidden="1"/>
    <cellStyle name="Calculation" xfId="18"/>
    <cellStyle name="Cellule liée" xfId="10" builtinId="24" hidden="1"/>
    <cellStyle name="Commentaire" xfId="13" builtinId="10" hidden="1"/>
    <cellStyle name="Entrée" xfId="8" builtinId="20" hidden="1"/>
    <cellStyle name="Insatisfaisant" xfId="7" builtinId="27" customBuiltin="1"/>
    <cellStyle name="Link" xfId="19"/>
    <cellStyle name="Normal" xfId="0" builtinId="0"/>
    <cellStyle name="Notes" xfId="21"/>
    <cellStyle name="Output" xfId="4" hidden="1"/>
    <cellStyle name="Raw Data" xfId="5"/>
    <cellStyle name="Texte explicatif" xfId="14" builtinId="53" hidden="1"/>
    <cellStyle name="Titre" xfId="15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16" builtinId="19" customBuiltin="1"/>
    <cellStyle name="Total" xfId="17" builtinId="25" customBuiltin="1"/>
    <cellStyle name="Variables" xfId="6"/>
    <cellStyle name="Vérification" xfId="11" builtinId="23" hidden="1"/>
    <cellStyle name="Warning" xfId="20"/>
  </cellStyles>
  <dxfs count="18">
    <dxf>
      <fill>
        <patternFill>
          <bgColor rgb="FFE6E6E6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ck">
          <color auto="1"/>
        </bottom>
        <vertical/>
        <horizontal/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</dxfs>
  <tableStyles count="7" defaultTableStyle="Firm Table 1" defaultPivotStyle="PivotStyleLight16">
    <tableStyle name="Firm Table 1" pivot="0" count="3">
      <tableStyleElement type="wholeTable" dxfId="17"/>
      <tableStyleElement type="headerRow" dxfId="16"/>
      <tableStyleElement type="firstColumn" dxfId="15"/>
    </tableStyle>
    <tableStyle name="Firm Table 2" pivot="0" count="2">
      <tableStyleElement type="headerRow" dxfId="14"/>
      <tableStyleElement type="firstColumn" dxfId="13"/>
    </tableStyle>
    <tableStyle name="Firm Table 3" pivot="0" count="2">
      <tableStyleElement type="headerRow" dxfId="12"/>
      <tableStyleElement type="firstColumn" dxfId="11"/>
    </tableStyle>
    <tableStyle name="Firm Table 4" pivot="0" count="3">
      <tableStyleElement type="wholeTable" dxfId="10"/>
      <tableStyleElement type="headerRow" dxfId="9"/>
      <tableStyleElement type="firstColumn" dxfId="8"/>
    </tableStyle>
    <tableStyle name="Firm Table 5" pivot="0" count="2">
      <tableStyleElement type="headerRow" dxfId="7"/>
      <tableStyleElement type="firstColumn" dxfId="6"/>
    </tableStyle>
    <tableStyle name="Firm Table 6" pivot="0" count="3">
      <tableStyleElement type="wholeTable" dxfId="5"/>
      <tableStyleElement type="headerRow" dxfId="4"/>
      <tableStyleElement type="firstColumn" dxfId="3"/>
    </tableStyle>
    <tableStyle name="Firm Table 7" pivot="0" count="3">
      <tableStyleElement type="headerRow" dxfId="2"/>
      <tableStyleElement type="firstColumn" dxfId="1"/>
      <tableStyleElement type="secondRowStripe" dxfId="0"/>
    </tableStyle>
  </tableStyles>
  <colors>
    <mruColors>
      <color rgb="FFD4ECBA"/>
      <color rgb="FFD0D0D0"/>
      <color rgb="FF0000FF"/>
      <color rgb="FFF2F2F2"/>
      <color rgb="FF7F7F7F"/>
      <color rgb="FF0080B7"/>
      <color rgb="FFE6E6E6"/>
      <color rgb="FFE73535"/>
      <color rgb="FFFAA082"/>
      <color rgb="FF71D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excel">
  <a:themeElements>
    <a:clrScheme name="Custom 24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051C2C"/>
      </a:accent1>
      <a:accent2>
        <a:srgbClr val="00A9F4"/>
      </a:accent2>
      <a:accent3>
        <a:srgbClr val="2251FF"/>
      </a:accent3>
      <a:accent4>
        <a:srgbClr val="AAE6F0"/>
      </a:accent4>
      <a:accent5>
        <a:srgbClr val="3C96B4"/>
      </a:accent5>
      <a:accent6>
        <a:srgbClr val="AFC3FF"/>
      </a:accent6>
      <a:hlink>
        <a:srgbClr val="1F40E6"/>
      </a:hlink>
      <a:folHlink>
        <a:srgbClr val="8C5AC8"/>
      </a:folHlink>
    </a:clrScheme>
    <a:fontScheme name="Scheme Whit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 w="6350" cap="sq">
          <a:noFill/>
          <a:miter lim="800000"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spcBef>
            <a:spcPts val="300"/>
          </a:spcBef>
          <a:spcAft>
            <a:spcPts val="300"/>
          </a:spcAft>
          <a:defRPr sz="1600" dirty="0" err="1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ap="sq">
          <a:solidFill>
            <a:srgbClr val="000000"/>
          </a:solidFill>
          <a:miter lim="800000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ln w="6350">
          <a:noFill/>
          <a:miter lim="800000"/>
        </a:ln>
      </a:spPr>
      <a:bodyPr vert="horz" wrap="square" lIns="0" tIns="0" rIns="0" bIns="0" rtlCol="0">
        <a:noAutofit/>
      </a:bodyPr>
      <a:lstStyle>
        <a:defPPr algn="l">
          <a:spcBef>
            <a:spcPts val="300"/>
          </a:spcBef>
          <a:spcAft>
            <a:spcPts val="300"/>
          </a:spcAft>
          <a:buNone/>
          <a:defRPr sz="1600" dirty="0" smtClean="0"/>
        </a:defPPr>
      </a:lstStyle>
    </a:txDef>
  </a:objectDefaults>
  <a:extraClrSchemeLst>
    <a:extraClrScheme>
      <a:clrScheme name="Scheme White">
        <a:dk1>
          <a:srgbClr val="000000"/>
        </a:dk1>
        <a:lt1>
          <a:srgbClr val="FFFFFF"/>
        </a:lt1>
        <a:dk2>
          <a:srgbClr val="FFFFFF"/>
        </a:dk2>
        <a:lt2>
          <a:srgbClr val="FFFFFF"/>
        </a:lt2>
        <a:accent1>
          <a:srgbClr val="051C2C"/>
        </a:accent1>
        <a:accent2>
          <a:srgbClr val="00A9F4"/>
        </a:accent2>
        <a:accent3>
          <a:srgbClr val="1F40E6"/>
        </a:accent3>
        <a:accent4>
          <a:srgbClr val="AAE6F0"/>
        </a:accent4>
        <a:accent5>
          <a:srgbClr val="3C96B4"/>
        </a:accent5>
        <a:accent6>
          <a:srgbClr val="AFC3FF"/>
        </a:accent6>
        <a:hlink>
          <a:srgbClr val="1F40E6"/>
        </a:hlink>
        <a:folHlink>
          <a:srgbClr val="8C5AC8"/>
        </a:folHlink>
      </a:clrScheme>
    </a:extraClrScheme>
  </a:extraClrSchemeLst>
  <a:custClrLst>
    <a:custClr name="Electric Blue">
      <a:srgbClr val="2251FF"/>
    </a:custClr>
    <a:custClr name="Cyan">
      <a:srgbClr val="00A9F4"/>
    </a:custClr>
    <a:custClr name="Pale Blue">
      <a:srgbClr val="6DC1DB"/>
    </a:custClr>
    <a:custClr name="Super Light Gray">
      <a:srgbClr val="D0D0D0"/>
    </a:custClr>
    <a:custClr name="Pink">
      <a:srgbClr val="E8BDAD"/>
    </a:custClr>
    <a:custClr name="Orange">
      <a:srgbClr val="FAA082"/>
    </a:custClr>
    <a:custClr name="Red">
      <a:srgbClr val="E5546C"/>
    </a:custClr>
    <a:custClr name="Null">
      <a:srgbClr val="FFFFFF"/>
    </a:custClr>
    <a:custClr name="Null">
      <a:srgbClr val="FFFFFF"/>
    </a:custClr>
    <a:custClr name="Null">
      <a:srgbClr val="FFFFFF"/>
    </a:custClr>
    <a:custClr name="Dark Gray">
      <a:srgbClr val="4D4D4D"/>
    </a:custClr>
    <a:custClr name="Mid Gray">
      <a:srgbClr val="7F7F7F"/>
    </a:custClr>
    <a:custClr name="Light Gray">
      <a:srgbClr val="B3B3B3"/>
    </a:custClr>
    <a:custClr name="Super Light Gray">
      <a:srgbClr val="D0D0D0"/>
    </a:custClr>
    <a:custClr name="Pale Gray">
      <a:srgbClr val="E6E6E6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  <a:custClr name="Linear 1 (Deep Blue)">
      <a:srgbClr val="051C2C"/>
    </a:custClr>
    <a:custClr name="Linear 2">
      <a:srgbClr val="034B6F"/>
    </a:custClr>
    <a:custClr name="Linear 3">
      <a:srgbClr val="027AB1"/>
    </a:custClr>
    <a:custClr name="Linear 4 (Cyan)">
      <a:srgbClr val="00A9F4"/>
    </a:custClr>
    <a:custClr name="Linear 5">
      <a:srgbClr val="71D2F1"/>
    </a:custClr>
    <a:custClr name="Linear 6 (Pale Blue)">
      <a:srgbClr val="AAE6F0"/>
    </a:custClr>
    <a:custClr name="Null">
      <a:srgbClr val="FFFFFF"/>
    </a:custClr>
    <a:custClr name="Null">
      <a:srgbClr val="FFFFFF"/>
    </a:custClr>
    <a:custClr name="Null">
      <a:srgbClr val="FFFFFF"/>
    </a:custClr>
    <a:custClr name="Null">
      <a:srgbClr val="FFFFFF"/>
    </a:custClr>
  </a:custClrLst>
  <a:extLst>
    <a:ext uri="{05A4C25C-085E-4340-85A3-A5531E510DB2}">
      <thm15:themeFamily xmlns:thm15="http://schemas.microsoft.com/office/thememl/2012/main" xmlns="" name="mck" id="{5C06EE14-FD0C-4D84-95B7-A7A2283B4F1A}" vid="{E155375D-59B9-41EA-8544-0CDF30FD128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zoomScale="67" zoomScaleNormal="70" workbookViewId="0"/>
  </sheetViews>
  <sheetFormatPr baseColWidth="10" defaultColWidth="9" defaultRowHeight="14.25" x14ac:dyDescent="0.2"/>
  <cols>
    <col min="2" max="2" width="10.75" bestFit="1" customWidth="1"/>
    <col min="3" max="3" width="141.125" bestFit="1" customWidth="1"/>
  </cols>
  <sheetData>
    <row r="2" spans="2:8" ht="27.75" x14ac:dyDescent="0.4">
      <c r="B2" s="2" t="s">
        <v>11</v>
      </c>
      <c r="D2" s="16"/>
      <c r="E2" s="16"/>
      <c r="F2" s="16"/>
      <c r="G2" s="16"/>
      <c r="H2" s="16"/>
    </row>
    <row r="5" spans="2:8" ht="15" x14ac:dyDescent="0.25">
      <c r="B5" s="3" t="s">
        <v>52</v>
      </c>
      <c r="C5" s="3"/>
    </row>
    <row r="6" spans="2:8" x14ac:dyDescent="0.2">
      <c r="B6" s="13"/>
      <c r="C6" s="36" t="s">
        <v>43</v>
      </c>
    </row>
    <row r="7" spans="2:8" x14ac:dyDescent="0.2">
      <c r="C7" s="36" t="s">
        <v>50</v>
      </c>
    </row>
    <row r="8" spans="2:8" x14ac:dyDescent="0.2">
      <c r="C8" s="36" t="s">
        <v>51</v>
      </c>
    </row>
    <row r="9" spans="2:8" x14ac:dyDescent="0.2">
      <c r="C9" s="36"/>
    </row>
    <row r="10" spans="2:8" ht="15" x14ac:dyDescent="0.25">
      <c r="B10" s="4" t="s">
        <v>53</v>
      </c>
      <c r="C10" s="4"/>
    </row>
    <row r="11" spans="2:8" x14ac:dyDescent="0.2">
      <c r="B11">
        <v>1</v>
      </c>
      <c r="C11" t="s">
        <v>31</v>
      </c>
    </row>
    <row r="12" spans="2:8" x14ac:dyDescent="0.2">
      <c r="B12">
        <v>2</v>
      </c>
      <c r="C12" t="s">
        <v>32</v>
      </c>
    </row>
    <row r="13" spans="2:8" x14ac:dyDescent="0.2">
      <c r="B13">
        <v>3</v>
      </c>
      <c r="C13" t="s">
        <v>44</v>
      </c>
    </row>
    <row r="14" spans="2:8" x14ac:dyDescent="0.2">
      <c r="B14">
        <v>4</v>
      </c>
      <c r="C14" t="s">
        <v>12</v>
      </c>
    </row>
    <row r="17" spans="2:3" ht="15" x14ac:dyDescent="0.25">
      <c r="B17" s="3" t="s">
        <v>28</v>
      </c>
      <c r="C17" s="3"/>
    </row>
    <row r="18" spans="2:3" x14ac:dyDescent="0.2">
      <c r="B18" s="11"/>
      <c r="C18" t="s">
        <v>29</v>
      </c>
    </row>
    <row r="19" spans="2:3" x14ac:dyDescent="0.2">
      <c r="B19" s="12"/>
      <c r="C19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zoomScale="90" zoomScaleNormal="90" workbookViewId="0">
      <selection activeCell="B12" sqref="B12"/>
    </sheetView>
  </sheetViews>
  <sheetFormatPr baseColWidth="10" defaultColWidth="9" defaultRowHeight="14.25" x14ac:dyDescent="0.2"/>
  <cols>
    <col min="2" max="2" width="42" customWidth="1"/>
    <col min="3" max="3" width="47.875" customWidth="1"/>
    <col min="4" max="8" width="25.5" style="16" customWidth="1"/>
  </cols>
  <sheetData>
    <row r="2" spans="2:8" ht="27.75" x14ac:dyDescent="0.4">
      <c r="B2" s="2" t="s">
        <v>11</v>
      </c>
    </row>
    <row r="4" spans="2:8" ht="15" x14ac:dyDescent="0.25">
      <c r="B4" s="1"/>
      <c r="C4" s="4"/>
      <c r="D4" s="24" t="s">
        <v>33</v>
      </c>
      <c r="E4" s="24" t="s">
        <v>22</v>
      </c>
      <c r="F4" s="24" t="s">
        <v>23</v>
      </c>
      <c r="G4" s="24" t="s">
        <v>48</v>
      </c>
      <c r="H4" s="24" t="s">
        <v>49</v>
      </c>
    </row>
    <row r="5" spans="2:8" ht="15" x14ac:dyDescent="0.2">
      <c r="B5" s="8" t="s">
        <v>10</v>
      </c>
      <c r="C5" s="5" t="s">
        <v>1</v>
      </c>
      <c r="D5" s="14"/>
      <c r="E5" s="14"/>
      <c r="F5" s="14"/>
      <c r="G5" s="14"/>
      <c r="H5" s="14"/>
    </row>
    <row r="6" spans="2:8" ht="35.450000000000003" customHeight="1" x14ac:dyDescent="0.2">
      <c r="B6" s="8"/>
      <c r="C6" s="5" t="s">
        <v>21</v>
      </c>
      <c r="D6" s="14"/>
      <c r="E6" s="14"/>
      <c r="F6" s="14"/>
      <c r="G6" s="14"/>
      <c r="H6" s="14"/>
    </row>
    <row r="7" spans="2:8" ht="35.450000000000003" customHeight="1" x14ac:dyDescent="0.2">
      <c r="B7" s="8"/>
      <c r="C7" s="5" t="s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2:8" ht="35.450000000000003" customHeight="1" x14ac:dyDescent="0.2">
      <c r="B8" s="8"/>
      <c r="C8" s="5" t="s">
        <v>19</v>
      </c>
      <c r="D8" s="14"/>
      <c r="E8" s="14"/>
      <c r="F8" s="14"/>
      <c r="G8" s="14"/>
      <c r="H8" s="14"/>
    </row>
    <row r="9" spans="2:8" ht="35.450000000000003" customHeight="1" x14ac:dyDescent="0.2">
      <c r="B9" s="8"/>
      <c r="C9" s="5" t="s">
        <v>46</v>
      </c>
      <c r="D9" s="14"/>
      <c r="E9" s="14"/>
      <c r="F9" s="14"/>
      <c r="G9" s="14"/>
      <c r="H9" s="14"/>
    </row>
    <row r="10" spans="2:8" ht="35.450000000000003" customHeight="1" x14ac:dyDescent="0.2">
      <c r="B10" s="8"/>
      <c r="C10" s="5" t="s">
        <v>45</v>
      </c>
      <c r="D10" s="14"/>
      <c r="E10" s="14"/>
      <c r="F10" s="14"/>
      <c r="G10" s="14"/>
      <c r="H10" s="14"/>
    </row>
    <row r="11" spans="2:8" ht="35.450000000000003" customHeight="1" thickBot="1" x14ac:dyDescent="0.25">
      <c r="B11" s="8"/>
      <c r="C11" s="6" t="s">
        <v>13</v>
      </c>
      <c r="D11" s="14"/>
      <c r="E11" s="14"/>
      <c r="F11" s="14"/>
      <c r="G11" s="14"/>
      <c r="H11" s="14"/>
    </row>
    <row r="12" spans="2:8" ht="53.25" customHeight="1" x14ac:dyDescent="0.2">
      <c r="B12" s="47" t="s">
        <v>58</v>
      </c>
      <c r="C12" s="7" t="s">
        <v>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2:8" ht="35.450000000000003" customHeight="1" x14ac:dyDescent="0.2">
      <c r="B13" s="8"/>
      <c r="C13" s="5" t="s">
        <v>3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</row>
    <row r="14" spans="2:8" ht="35.450000000000003" customHeight="1" x14ac:dyDescent="0.2">
      <c r="B14" s="8"/>
      <c r="C14" s="5" t="s">
        <v>55</v>
      </c>
      <c r="D14" s="19">
        <f>IF(D12&gt;0,D12+5,0)</f>
        <v>0</v>
      </c>
      <c r="E14" s="19">
        <f t="shared" ref="E14:F14" si="0">IF(E12&gt;0,E12+5,0)</f>
        <v>0</v>
      </c>
      <c r="F14" s="19">
        <f t="shared" si="0"/>
        <v>0</v>
      </c>
      <c r="G14" s="19">
        <f t="shared" ref="G14:H14" si="1">IF(G12&gt;0,G12+5,0)</f>
        <v>0</v>
      </c>
      <c r="H14" s="19">
        <f t="shared" si="1"/>
        <v>0</v>
      </c>
    </row>
    <row r="15" spans="2:8" ht="35.450000000000003" customHeight="1" x14ac:dyDescent="0.2">
      <c r="B15" s="8"/>
      <c r="C15" s="5" t="s">
        <v>56</v>
      </c>
      <c r="D15" s="20">
        <f>D13</f>
        <v>0</v>
      </c>
      <c r="E15" s="20">
        <f t="shared" ref="E15:F15" si="2">E13</f>
        <v>0</v>
      </c>
      <c r="F15" s="20">
        <f t="shared" si="2"/>
        <v>0</v>
      </c>
      <c r="G15" s="20">
        <f t="shared" ref="G15:H15" si="3">G13</f>
        <v>0</v>
      </c>
      <c r="H15" s="20">
        <f t="shared" si="3"/>
        <v>0</v>
      </c>
    </row>
    <row r="16" spans="2:8" ht="35.450000000000003" customHeight="1" x14ac:dyDescent="0.2">
      <c r="B16" s="8"/>
      <c r="C16" s="46" t="s">
        <v>57</v>
      </c>
      <c r="D16" s="21"/>
      <c r="E16" s="21"/>
      <c r="F16" s="21"/>
      <c r="G16" s="21"/>
      <c r="H16" s="21"/>
    </row>
    <row r="17" spans="2:8" ht="35.450000000000003" customHeight="1" x14ac:dyDescent="0.2">
      <c r="B17" s="8"/>
      <c r="C17" s="5" t="s">
        <v>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ht="35.450000000000003" customHeight="1" thickBot="1" x14ac:dyDescent="0.25">
      <c r="B18" s="10"/>
      <c r="C18" s="6" t="s">
        <v>6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2:8" ht="35.450000000000003" customHeight="1" x14ac:dyDescent="0.2">
      <c r="B19" s="9" t="s">
        <v>42</v>
      </c>
      <c r="C19" s="7" t="s">
        <v>37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5.450000000000003" customHeight="1" x14ac:dyDescent="0.2">
      <c r="B20" s="8"/>
      <c r="C20" s="5" t="s">
        <v>47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2:8" ht="35.450000000000003" customHeight="1" x14ac:dyDescent="0.2">
      <c r="B21" s="8"/>
      <c r="C21" s="5" t="s">
        <v>39</v>
      </c>
      <c r="D21" s="20">
        <f>(D20-D18)</f>
        <v>0</v>
      </c>
      <c r="E21" s="20">
        <f t="shared" ref="E21:F21" si="4">(E20-E18)</f>
        <v>0</v>
      </c>
      <c r="F21" s="20">
        <f t="shared" si="4"/>
        <v>0</v>
      </c>
      <c r="G21" s="20">
        <f t="shared" ref="G21:H21" si="5">(G20-G18)</f>
        <v>0</v>
      </c>
      <c r="H21" s="20">
        <f t="shared" si="5"/>
        <v>0</v>
      </c>
    </row>
    <row r="22" spans="2:8" ht="35.450000000000003" customHeight="1" x14ac:dyDescent="0.2">
      <c r="B22" s="8"/>
      <c r="C22" s="5" t="s">
        <v>41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2:8" ht="35.450000000000003" customHeight="1" x14ac:dyDescent="0.2">
      <c r="B23" s="8"/>
      <c r="C23" s="5" t="s">
        <v>18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ht="35.450000000000003" customHeight="1" thickBot="1" x14ac:dyDescent="0.25">
      <c r="B24" s="8"/>
      <c r="C24" s="5" t="s">
        <v>15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2:8" ht="35.450000000000003" customHeight="1" x14ac:dyDescent="0.2">
      <c r="B25" s="9" t="s">
        <v>14</v>
      </c>
      <c r="C25" s="7" t="s">
        <v>16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5.450000000000003" customHeight="1" x14ac:dyDescent="0.2">
      <c r="B26" s="8"/>
      <c r="C26" s="5" t="s">
        <v>17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2:8" ht="35.450000000000003" customHeight="1" x14ac:dyDescent="0.2">
      <c r="B27" s="8"/>
      <c r="C27" s="5" t="s">
        <v>8</v>
      </c>
      <c r="D27" s="20">
        <f>(D26-D24)</f>
        <v>0</v>
      </c>
      <c r="E27" s="20">
        <f t="shared" ref="E27" si="6">(E26-E24)</f>
        <v>0</v>
      </c>
      <c r="F27" s="20">
        <f t="shared" ref="F27:G27" si="7">(F26-F24)</f>
        <v>0</v>
      </c>
      <c r="G27" s="20">
        <f t="shared" si="7"/>
        <v>0</v>
      </c>
      <c r="H27" s="20">
        <f t="shared" ref="H27" si="8">(H26-H24)</f>
        <v>0</v>
      </c>
    </row>
    <row r="28" spans="2:8" ht="35.450000000000003" customHeight="1" x14ac:dyDescent="0.2">
      <c r="B28" s="8"/>
      <c r="C28" s="5" t="s">
        <v>9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2:8" ht="35.450000000000003" customHeight="1" x14ac:dyDescent="0.2">
      <c r="B29" s="8"/>
      <c r="C29" s="5" t="s">
        <v>24</v>
      </c>
      <c r="D29" s="37">
        <f>D27+D21</f>
        <v>0</v>
      </c>
      <c r="E29" s="37">
        <f t="shared" ref="E29:H29" si="9">E27+E21</f>
        <v>0</v>
      </c>
      <c r="F29" s="37">
        <f t="shared" si="9"/>
        <v>0</v>
      </c>
      <c r="G29" s="37">
        <f t="shared" si="9"/>
        <v>0</v>
      </c>
      <c r="H29" s="37">
        <f t="shared" si="9"/>
        <v>0</v>
      </c>
    </row>
    <row r="30" spans="2:8" ht="35.450000000000003" customHeight="1" thickBot="1" x14ac:dyDescent="0.25">
      <c r="B30" s="8"/>
      <c r="C30" s="5" t="s">
        <v>25</v>
      </c>
      <c r="D30" s="37">
        <f>D28+D22+D16</f>
        <v>0</v>
      </c>
      <c r="E30" s="37">
        <f t="shared" ref="E30:H30" si="10">E28+E22+E16</f>
        <v>0</v>
      </c>
      <c r="F30" s="37">
        <f t="shared" si="10"/>
        <v>0</v>
      </c>
      <c r="G30" s="37">
        <f t="shared" si="10"/>
        <v>0</v>
      </c>
      <c r="H30" s="37">
        <f t="shared" si="10"/>
        <v>0</v>
      </c>
    </row>
    <row r="31" spans="2:8" ht="35.450000000000003" customHeight="1" x14ac:dyDescent="0.2">
      <c r="B31" s="9" t="s">
        <v>20</v>
      </c>
      <c r="C31" s="7"/>
      <c r="D31" s="15"/>
      <c r="E31" s="15"/>
      <c r="F31" s="15"/>
      <c r="G31" s="15"/>
      <c r="H31" s="15"/>
    </row>
  </sheetData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1EED897-BA37-41E1-A49B-CD907BFCD4F8}">
            <x14:iconSet iconSet="3Symbols" custom="1">
              <x14:cfvo type="percent">
                <xm:f>0</xm:f>
              </x14:cfvo>
              <x14:cfvo type="num">
                <xm:f>0.49998842599999999</xm:f>
              </x14:cfvo>
              <x14:cfvo type="num">
                <xm:f>0.49999999000000001</xm:f>
              </x14:cfvo>
              <x14:cfIcon iconSet="3Symbols" iconId="2"/>
              <x14:cfIcon iconSet="NoIcons" iconId="0"/>
              <x14:cfIcon iconSet="3Symbols" iconId="0"/>
            </x14:iconSet>
          </x14:cfRule>
          <xm:sqref>D29:H29</xm:sqref>
        </x14:conditionalFormatting>
        <x14:conditionalFormatting xmlns:xm="http://schemas.microsoft.com/office/excel/2006/main">
          <x14:cfRule type="iconSet" priority="2" id="{475F71EF-5ECE-486E-A888-F3BD161E811E}">
            <x14:iconSet iconSet="3Symbols" custom="1">
              <x14:cfvo type="percent">
                <xm:f>0</xm:f>
              </x14:cfvo>
              <x14:cfvo type="num">
                <xm:f>8.3321758999999995E-2</xm:f>
              </x14:cfvo>
              <x14:cfvo type="num">
                <xm:f>8.3330000000000001E-2</xm:f>
              </x14:cfvo>
              <x14:cfIcon iconSet="3Symbols" iconId="2"/>
              <x14:cfIcon iconSet="NoIcons" iconId="0"/>
              <x14:cfIcon iconSet="3Symbols" iconId="0"/>
            </x14:iconSet>
          </x14:cfRule>
          <xm:sqref>D30:H30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zoomScale="50" zoomScaleNormal="50" workbookViewId="0"/>
  </sheetViews>
  <sheetFormatPr baseColWidth="10" defaultColWidth="9" defaultRowHeight="14.25" x14ac:dyDescent="0.2"/>
  <cols>
    <col min="2" max="2" width="35.375" customWidth="1"/>
    <col min="3" max="3" width="47.875" customWidth="1"/>
    <col min="4" max="5" width="25.5" customWidth="1"/>
  </cols>
  <sheetData>
    <row r="2" spans="2:5" ht="27.75" x14ac:dyDescent="0.4">
      <c r="B2" s="2" t="s">
        <v>11</v>
      </c>
    </row>
    <row r="4" spans="2:5" ht="15" x14ac:dyDescent="0.25">
      <c r="B4" s="1"/>
      <c r="C4" s="4"/>
      <c r="D4" s="4" t="s">
        <v>33</v>
      </c>
      <c r="E4" s="4" t="s">
        <v>22</v>
      </c>
    </row>
    <row r="5" spans="2:5" ht="15" x14ac:dyDescent="0.2">
      <c r="B5" s="8" t="s">
        <v>10</v>
      </c>
      <c r="C5" s="5" t="s">
        <v>1</v>
      </c>
      <c r="D5" s="25">
        <v>1</v>
      </c>
      <c r="E5" s="38">
        <v>2</v>
      </c>
    </row>
    <row r="6" spans="2:5" ht="35.450000000000003" customHeight="1" x14ac:dyDescent="0.2">
      <c r="B6" s="8"/>
      <c r="C6" s="5" t="s">
        <v>21</v>
      </c>
      <c r="D6" s="25">
        <v>3380922</v>
      </c>
      <c r="E6" s="38">
        <f>D6+1</f>
        <v>3380923</v>
      </c>
    </row>
    <row r="7" spans="2:5" ht="35.450000000000003" customHeight="1" x14ac:dyDescent="0.2">
      <c r="B7" s="8"/>
      <c r="C7" s="5" t="s">
        <v>0</v>
      </c>
      <c r="D7" s="26">
        <v>44420</v>
      </c>
      <c r="E7" s="39">
        <v>44420</v>
      </c>
    </row>
    <row r="8" spans="2:5" ht="35.450000000000003" customHeight="1" x14ac:dyDescent="0.2">
      <c r="B8" s="8"/>
      <c r="C8" s="5" t="s">
        <v>19</v>
      </c>
      <c r="D8" s="25">
        <v>5</v>
      </c>
      <c r="E8" s="38">
        <v>5</v>
      </c>
    </row>
    <row r="9" spans="2:5" ht="35.450000000000003" customHeight="1" x14ac:dyDescent="0.2">
      <c r="B9" s="8"/>
      <c r="C9" s="5" t="s">
        <v>40</v>
      </c>
      <c r="D9" s="27" t="s">
        <v>34</v>
      </c>
      <c r="E9" s="40" t="s">
        <v>34</v>
      </c>
    </row>
    <row r="10" spans="2:5" ht="35.450000000000003" customHeight="1" x14ac:dyDescent="0.2">
      <c r="B10" s="8"/>
      <c r="C10" s="5" t="s">
        <v>45</v>
      </c>
      <c r="D10" s="27" t="s">
        <v>35</v>
      </c>
      <c r="E10" s="40" t="s">
        <v>35</v>
      </c>
    </row>
    <row r="11" spans="2:5" ht="35.450000000000003" customHeight="1" thickBot="1" x14ac:dyDescent="0.25">
      <c r="B11" s="8"/>
      <c r="C11" s="6" t="s">
        <v>13</v>
      </c>
      <c r="D11" s="27" t="s">
        <v>35</v>
      </c>
      <c r="E11" s="40" t="s">
        <v>35</v>
      </c>
    </row>
    <row r="12" spans="2:5" ht="35.450000000000003" customHeight="1" x14ac:dyDescent="0.2">
      <c r="B12" s="9" t="s">
        <v>26</v>
      </c>
      <c r="C12" s="7" t="s">
        <v>2</v>
      </c>
      <c r="D12" s="28">
        <v>44214</v>
      </c>
      <c r="E12" s="28">
        <v>44235</v>
      </c>
    </row>
    <row r="13" spans="2:5" ht="35.450000000000003" customHeight="1" x14ac:dyDescent="0.2">
      <c r="B13" s="8"/>
      <c r="C13" s="5" t="s">
        <v>3</v>
      </c>
      <c r="D13" s="29">
        <v>0.60416666666666663</v>
      </c>
      <c r="E13" s="41">
        <v>0.60416666666666663</v>
      </c>
    </row>
    <row r="14" spans="2:5" ht="35.450000000000003" customHeight="1" x14ac:dyDescent="0.2">
      <c r="B14" s="8"/>
      <c r="C14" s="5" t="s">
        <v>4</v>
      </c>
      <c r="D14" s="30">
        <f>IF(D12&gt;0,D12+5,0)</f>
        <v>44219</v>
      </c>
      <c r="E14" s="42">
        <f t="shared" ref="E14" si="0">IF(E12&gt;0,E12+5,0)</f>
        <v>44240</v>
      </c>
    </row>
    <row r="15" spans="2:5" ht="35.450000000000003" customHeight="1" x14ac:dyDescent="0.2">
      <c r="B15" s="8"/>
      <c r="C15" s="5" t="s">
        <v>5</v>
      </c>
      <c r="D15" s="31">
        <f>D13</f>
        <v>0.60416666666666663</v>
      </c>
      <c r="E15" s="43">
        <f t="shared" ref="E15" si="1">E13</f>
        <v>0.60416666666666663</v>
      </c>
    </row>
    <row r="16" spans="2:5" ht="35.450000000000003" customHeight="1" x14ac:dyDescent="0.2">
      <c r="B16" s="8"/>
      <c r="C16" s="5" t="s">
        <v>27</v>
      </c>
      <c r="D16" s="32">
        <v>3.472222222222222E-3</v>
      </c>
      <c r="E16" s="44">
        <v>2.0833333333333332E-2</v>
      </c>
    </row>
    <row r="17" spans="2:9" ht="35.450000000000003" customHeight="1" x14ac:dyDescent="0.2">
      <c r="B17" s="8"/>
      <c r="C17" s="5" t="s">
        <v>7</v>
      </c>
      <c r="D17" s="26">
        <v>44214</v>
      </c>
      <c r="E17" s="39">
        <v>44240</v>
      </c>
    </row>
    <row r="18" spans="2:9" ht="35.450000000000003" customHeight="1" thickBot="1" x14ac:dyDescent="0.25">
      <c r="B18" s="10"/>
      <c r="C18" s="6" t="s">
        <v>6</v>
      </c>
      <c r="D18" s="33">
        <v>0.64583333333333337</v>
      </c>
      <c r="E18" s="33">
        <v>0.64583333333333337</v>
      </c>
    </row>
    <row r="19" spans="2:9" ht="35.450000000000003" customHeight="1" x14ac:dyDescent="0.2">
      <c r="B19" s="9" t="s">
        <v>42</v>
      </c>
      <c r="C19" s="7" t="s">
        <v>37</v>
      </c>
      <c r="D19" s="28">
        <v>44214</v>
      </c>
      <c r="E19" s="28">
        <v>44240</v>
      </c>
    </row>
    <row r="20" spans="2:9" ht="35.450000000000003" customHeight="1" x14ac:dyDescent="0.2">
      <c r="B20" s="8"/>
      <c r="C20" s="5" t="s">
        <v>38</v>
      </c>
      <c r="D20" s="29">
        <v>0.89583333333333337</v>
      </c>
      <c r="E20" s="41">
        <v>0.97916666666666663</v>
      </c>
    </row>
    <row r="21" spans="2:9" ht="35.450000000000003" customHeight="1" x14ac:dyDescent="0.2">
      <c r="B21" s="8"/>
      <c r="C21" s="5" t="s">
        <v>39</v>
      </c>
      <c r="D21" s="31">
        <f t="shared" ref="D21:E21" si="2">(D20-D18)</f>
        <v>0.25</v>
      </c>
      <c r="E21" s="43">
        <f t="shared" si="2"/>
        <v>0.33333333333333326</v>
      </c>
    </row>
    <row r="22" spans="2:9" ht="35.450000000000003" customHeight="1" x14ac:dyDescent="0.2">
      <c r="B22" s="8"/>
      <c r="C22" s="5" t="s">
        <v>41</v>
      </c>
      <c r="D22" s="29">
        <v>1.0416666666666666E-2</v>
      </c>
      <c r="E22" s="41">
        <v>2.7777777777777776E-2</v>
      </c>
    </row>
    <row r="23" spans="2:9" ht="35.450000000000003" customHeight="1" x14ac:dyDescent="0.2">
      <c r="B23" s="8"/>
      <c r="C23" s="5" t="s">
        <v>18</v>
      </c>
      <c r="D23" s="26">
        <v>44215</v>
      </c>
      <c r="E23" s="39">
        <v>44241</v>
      </c>
    </row>
    <row r="24" spans="2:9" ht="35.450000000000003" customHeight="1" thickBot="1" x14ac:dyDescent="0.25">
      <c r="B24" s="8"/>
      <c r="C24" s="5" t="s">
        <v>15</v>
      </c>
      <c r="D24" s="33">
        <v>0.33333333333333331</v>
      </c>
      <c r="E24" s="33">
        <v>0.41666666666666669</v>
      </c>
    </row>
    <row r="25" spans="2:9" ht="35.450000000000003" customHeight="1" x14ac:dyDescent="0.2">
      <c r="B25" s="9" t="s">
        <v>14</v>
      </c>
      <c r="C25" s="7" t="s">
        <v>16</v>
      </c>
      <c r="D25" s="28">
        <v>44215</v>
      </c>
      <c r="E25" s="28">
        <v>44241</v>
      </c>
    </row>
    <row r="26" spans="2:9" ht="35.450000000000003" customHeight="1" x14ac:dyDescent="0.2">
      <c r="B26" s="8"/>
      <c r="C26" s="5" t="s">
        <v>17</v>
      </c>
      <c r="D26" s="29">
        <v>0.35416666666666669</v>
      </c>
      <c r="E26" s="41">
        <v>0.625</v>
      </c>
    </row>
    <row r="27" spans="2:9" ht="35.450000000000003" customHeight="1" x14ac:dyDescent="0.2">
      <c r="B27" s="8"/>
      <c r="C27" s="5" t="s">
        <v>8</v>
      </c>
      <c r="D27" s="31">
        <f>(D26-D24)</f>
        <v>2.083333333333337E-2</v>
      </c>
      <c r="E27" s="43">
        <f t="shared" ref="E27" si="3">(E26-E24)</f>
        <v>0.20833333333333331</v>
      </c>
    </row>
    <row r="28" spans="2:9" ht="35.450000000000003" customHeight="1" x14ac:dyDescent="0.2">
      <c r="B28" s="8"/>
      <c r="C28" s="5" t="s">
        <v>9</v>
      </c>
      <c r="D28" s="29">
        <v>0</v>
      </c>
      <c r="E28" s="41">
        <v>0</v>
      </c>
    </row>
    <row r="29" spans="2:9" ht="35.450000000000003" customHeight="1" x14ac:dyDescent="0.2">
      <c r="B29" s="8"/>
      <c r="C29" s="5" t="s">
        <v>24</v>
      </c>
      <c r="D29" s="37">
        <f>D27+D21</f>
        <v>0.27083333333333337</v>
      </c>
      <c r="E29" s="37">
        <f t="shared" ref="E29" si="4">E27+E21</f>
        <v>0.54166666666666652</v>
      </c>
      <c r="G29" s="35"/>
      <c r="I29" s="35"/>
    </row>
    <row r="30" spans="2:9" ht="35.450000000000003" customHeight="1" thickBot="1" x14ac:dyDescent="0.25">
      <c r="B30" s="8"/>
      <c r="C30" s="5" t="s">
        <v>25</v>
      </c>
      <c r="D30" s="37">
        <f>D28+D22+D16</f>
        <v>1.3888888888888888E-2</v>
      </c>
      <c r="E30" s="37">
        <f t="shared" ref="E30" si="5">E28+E22+E16</f>
        <v>4.8611111111111105E-2</v>
      </c>
    </row>
    <row r="31" spans="2:9" ht="35.450000000000003" customHeight="1" x14ac:dyDescent="0.2">
      <c r="B31" s="9" t="s">
        <v>20</v>
      </c>
      <c r="C31" s="7"/>
      <c r="D31" s="34" t="s">
        <v>36</v>
      </c>
      <c r="E31" s="45" t="s">
        <v>54</v>
      </c>
    </row>
  </sheetData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F0532AD-4F3B-4872-A77D-20595D764126}">
            <x14:iconSet iconSet="3Symbols" custom="1">
              <x14:cfvo type="percent">
                <xm:f>0</xm:f>
              </x14:cfvo>
              <x14:cfvo type="num">
                <xm:f>0.49998842599999999</xm:f>
              </x14:cfvo>
              <x14:cfvo type="num">
                <xm:f>0.49999999000000001</xm:f>
              </x14:cfvo>
              <x14:cfIcon iconSet="3Symbols" iconId="2"/>
              <x14:cfIcon iconSet="NoIcons" iconId="0"/>
              <x14:cfIcon iconSet="3Symbols" iconId="0"/>
            </x14:iconSet>
          </x14:cfRule>
          <xm:sqref>E29</xm:sqref>
        </x14:conditionalFormatting>
        <x14:conditionalFormatting xmlns:xm="http://schemas.microsoft.com/office/excel/2006/main">
          <x14:cfRule type="iconSet" priority="2" id="{83A04D93-C705-4F65-A13B-8310A22A8F6B}">
            <x14:iconSet iconSet="3Symbols" custom="1">
              <x14:cfvo type="percent">
                <xm:f>0</xm:f>
              </x14:cfvo>
              <x14:cfvo type="num">
                <xm:f>8.3321758999999995E-2</xm:f>
              </x14:cfvo>
              <x14:cfvo type="num">
                <xm:f>8.3330000000000001E-2</xm:f>
              </x14:cfvo>
              <x14:cfIcon iconSet="3Symbols" iconId="2"/>
              <x14:cfIcon iconSet="NoIcons" iconId="0"/>
              <x14:cfIcon iconSet="3Symbols" iconId="0"/>
            </x14:iconSet>
          </x14:cfRule>
          <xm:sqref>E30</xm:sqref>
        </x14:conditionalFormatting>
        <x14:conditionalFormatting xmlns:xm="http://schemas.microsoft.com/office/excel/2006/main">
          <x14:cfRule type="iconSet" priority="5" id="{DEBEEBDA-296E-47D5-A4D0-CBFC7F80601A}">
            <x14:iconSet iconSet="3Symbols" custom="1">
              <x14:cfvo type="percent">
                <xm:f>0</xm:f>
              </x14:cfvo>
              <x14:cfvo type="num">
                <xm:f>0.49998842599999999</xm:f>
              </x14:cfvo>
              <x14:cfvo type="num">
                <xm:f>0.49999999000000001</xm:f>
              </x14:cfvo>
              <x14:cfIcon iconSet="3Symbols" iconId="2"/>
              <x14:cfIcon iconSet="NoIcons" iconId="0"/>
              <x14:cfIcon iconSet="3Symbols" iconId="0"/>
            </x14:iconSet>
          </x14:cfRule>
          <xm:sqref>D29</xm:sqref>
        </x14:conditionalFormatting>
        <x14:conditionalFormatting xmlns:xm="http://schemas.microsoft.com/office/excel/2006/main">
          <x14:cfRule type="iconSet" priority="6" id="{1F1D09F6-BAFB-4150-80BF-8EBE30A19383}">
            <x14:iconSet iconSet="3Symbols" custom="1">
              <x14:cfvo type="percent">
                <xm:f>0</xm:f>
              </x14:cfvo>
              <x14:cfvo type="num">
                <xm:f>8.3321758999999995E-2</xm:f>
              </x14:cfvo>
              <x14:cfvo type="num">
                <xm:f>8.3330000000000001E-2</xm:f>
              </x14:cfvo>
              <x14:cfIcon iconSet="3Symbols" iconId="2"/>
              <x14:cfIcon iconSet="NoIcons" iconId="0"/>
              <x14:cfIcon iconSet="3Symbols" iconId="0"/>
            </x14:iconSet>
          </x14:cfRule>
          <xm:sqref>D30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9B00BA811216408EF2E7CB77686A0F" ma:contentTypeVersion="8" ma:contentTypeDescription="Crée un document." ma:contentTypeScope="" ma:versionID="13d0737dc0e06e0e6effacfdd7e39ba5">
  <xsd:schema xmlns:xsd="http://www.w3.org/2001/XMLSchema" xmlns:xs="http://www.w3.org/2001/XMLSchema" xmlns:p="http://schemas.microsoft.com/office/2006/metadata/properties" xmlns:ns2="159550a4-16e5-4b8d-98f5-e9ba4ac7abe0" xmlns:ns3="b9a1ea4e-7757-4569-a38d-b905fe8deee9" targetNamespace="http://schemas.microsoft.com/office/2006/metadata/properties" ma:root="true" ma:fieldsID="cc3cf5a5acadba31e471d520dde29d79" ns2:_="" ns3:_="">
    <xsd:import namespace="159550a4-16e5-4b8d-98f5-e9ba4ac7abe0"/>
    <xsd:import namespace="b9a1ea4e-7757-4569-a38d-b905fe8de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550a4-16e5-4b8d-98f5-e9ba4ac7a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ea4e-7757-4569-a38d-b905fe8de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9798C9-1419-4F01-AAC7-BEA60B1B7E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535CB9-76C8-4C03-98B3-F35C63162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9550a4-16e5-4b8d-98f5-e9ba4ac7abe0"/>
    <ds:schemaRef ds:uri="b9a1ea4e-7757-4569-a38d-b905fe8de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A335EE-6EDC-4C1B-A21F-44EFDDD73A34}">
  <ds:schemaRefs>
    <ds:schemaRef ds:uri="http://purl.org/dc/terms/"/>
    <ds:schemaRef ds:uri="http://schemas.openxmlformats.org/package/2006/metadata/core-properties"/>
    <ds:schemaRef ds:uri="159550a4-16e5-4b8d-98f5-e9ba4ac7abe0"/>
    <ds:schemaRef ds:uri="http://schemas.microsoft.com/office/2006/documentManagement/types"/>
    <ds:schemaRef ds:uri="http://schemas.microsoft.com/office/2006/metadata/properties"/>
    <ds:schemaRef ds:uri="b9a1ea4e-7757-4569-a38d-b905fe8deee9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Instructions</vt:lpstr>
      <vt:lpstr>Suivi</vt:lpstr>
      <vt:lpstr>Exemple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2020-12-23T19:56:04Z</dcterms:created>
  <dcterms:modified xsi:type="dcterms:W3CDTF">2021-01-15T11:59:45Z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0x010100BF9B00BA811216408EF2E7CB77686A0F</vt:lpwstr>
  </property>
</Properties>
</file>